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35" windowHeight="6360" activeTab="0"/>
  </bookViews>
  <sheets>
    <sheet name="例題6-1" sheetId="1" r:id="rId1"/>
    <sheet name="例題6-2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<sst xmlns="http://schemas.openxmlformats.org/spreadsheetml/2006/main" count="55" uniqueCount="46">
  <si>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例題１</t>
  </si>
  <si>
    <t>データ</t>
  </si>
  <si>
    <t>手順</t>
  </si>
  <si>
    <t>データ区間</t>
  </si>
  <si>
    <t>頻度</t>
  </si>
  <si>
    <t>ツール</t>
  </si>
  <si>
    <t>→</t>
  </si>
  <si>
    <t>分析ツール</t>
  </si>
  <si>
    <t>ヒストグラム</t>
  </si>
  <si>
    <t>級和</t>
  </si>
  <si>
    <t>級中央値</t>
  </si>
  <si>
    <t>２乗和</t>
  </si>
  <si>
    <t>平均値</t>
  </si>
  <si>
    <t>偏差平方和</t>
  </si>
  <si>
    <t>不偏分散</t>
  </si>
  <si>
    <t>標準偏差</t>
  </si>
  <si>
    <t>結果</t>
  </si>
  <si>
    <t>合計</t>
  </si>
  <si>
    <t>データ区間</t>
  </si>
  <si>
    <t>累積 %</t>
  </si>
  <si>
    <t>0-74.99</t>
  </si>
  <si>
    <t>75-79.99</t>
  </si>
  <si>
    <t>80-84.99</t>
  </si>
  <si>
    <t>85-89.99</t>
  </si>
  <si>
    <t>90-94.99</t>
  </si>
  <si>
    <t>95-99.99</t>
  </si>
  <si>
    <t>100-104.99</t>
  </si>
  <si>
    <t>105-109.99</t>
  </si>
  <si>
    <t>110-114.99</t>
  </si>
  <si>
    <t>115-120</t>
  </si>
  <si>
    <t>89-90</t>
  </si>
  <si>
    <t>90-91</t>
  </si>
  <si>
    <t>87-89</t>
  </si>
  <si>
    <t>87未満</t>
  </si>
  <si>
    <t>累積％から第2四分位は黄色の範囲にある。</t>
  </si>
  <si>
    <t>よって、</t>
  </si>
  <si>
    <r>
      <t>89+1*(50-44)/4</t>
    </r>
    <r>
      <rPr>
        <sz val="11"/>
        <rFont val="ＭＳ Ｐゴシック"/>
        <family val="0"/>
      </rPr>
      <t xml:space="preserve"> から、50%点は90.5となる。</t>
    </r>
  </si>
  <si>
    <t>85未満</t>
  </si>
  <si>
    <t>85-86</t>
  </si>
  <si>
    <t>累積％から第1四分位は空色の範囲にある。</t>
  </si>
  <si>
    <t>よって、</t>
  </si>
  <si>
    <t>85+1*(25-22)/2 から25%点は86.5となる。</t>
  </si>
  <si>
    <t>95未満</t>
  </si>
  <si>
    <t>95-96</t>
  </si>
  <si>
    <t>累積％から第3四分位はピンク色の範囲にある。</t>
  </si>
  <si>
    <t>95+1*(75-72)/3 から75%点は96となる。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</si>
</sst>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_ "/>
    <numFmt numFmtId="178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4" borderId="0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0</xdr:rowOff>
    </xdr:from>
    <xdr:to>
      <xdr:col>6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2781300" y="2238375"/>
          <a:ext cx="495300" cy="352425"/>
        </a:xfrm>
        <a:prstGeom prst="bentConnector3">
          <a:avLst>
            <a:gd name="adj1" fmla="val 735134"/>
            <a:gd name="adj2" fmla="val -5615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6</xdr:col>
      <xdr:colOff>190500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771775" y="2333625"/>
          <a:ext cx="695325" cy="371475"/>
        </a:xfrm>
        <a:prstGeom prst="bentConnector3">
          <a:avLst>
            <a:gd name="adj1" fmla="val 49314"/>
            <a:gd name="adj2" fmla="val -628203"/>
            <a:gd name="adj3" fmla="val -398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123825</xdr:rowOff>
    </xdr:from>
    <xdr:to>
      <xdr:col>6</xdr:col>
      <xdr:colOff>123825</xdr:colOff>
      <xdr:row>19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781300" y="2895600"/>
          <a:ext cx="619125" cy="533400"/>
        </a:xfrm>
        <a:prstGeom prst="bentConnector3">
          <a:avLst>
            <a:gd name="adj1" fmla="val 49231"/>
            <a:gd name="adj2" fmla="val -542856"/>
            <a:gd name="adj3" fmla="val -44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O27" sqref="O27"/>
    </sheetView>
  </sheetViews>
  <sheetFormatPr defaultColWidth="9.00390625" defaultRowHeight="13.5"/>
  <cols>
    <col min="2" max="11" width="6.625" style="0" customWidth="1"/>
    <col min="12" max="26" width="5.625" style="0" customWidth="1"/>
  </cols>
  <sheetData>
    <row r="1" ht="13.5">
      <c r="A1" t="s">
        <v>0</v>
      </c>
    </row>
    <row r="2" spans="1:11" ht="13.5">
      <c r="A2" s="1" t="s">
        <v>1</v>
      </c>
      <c r="B2" s="2">
        <v>108</v>
      </c>
      <c r="C2" s="2">
        <v>94</v>
      </c>
      <c r="D2" s="2">
        <v>87</v>
      </c>
      <c r="E2" s="2">
        <v>88</v>
      </c>
      <c r="F2" s="2">
        <v>91</v>
      </c>
      <c r="G2" s="2">
        <v>81</v>
      </c>
      <c r="H2" s="2">
        <v>86</v>
      </c>
      <c r="I2" s="2">
        <v>87</v>
      </c>
      <c r="J2" s="2">
        <v>87</v>
      </c>
      <c r="K2" s="2">
        <v>87</v>
      </c>
    </row>
    <row r="3" spans="1:11" ht="13.5">
      <c r="A3" s="3"/>
      <c r="B3" s="2">
        <v>79</v>
      </c>
      <c r="C3" s="2">
        <v>92</v>
      </c>
      <c r="D3" s="2">
        <v>87</v>
      </c>
      <c r="E3" s="2">
        <v>97</v>
      </c>
      <c r="F3" s="2">
        <v>84</v>
      </c>
      <c r="G3" s="2">
        <v>86</v>
      </c>
      <c r="H3" s="2">
        <v>96</v>
      </c>
      <c r="I3" s="2">
        <v>89</v>
      </c>
      <c r="J3" s="2">
        <v>96</v>
      </c>
      <c r="K3" s="2">
        <v>93</v>
      </c>
    </row>
    <row r="4" spans="1:11" ht="13.5">
      <c r="A4" s="3"/>
      <c r="B4" s="2">
        <v>92</v>
      </c>
      <c r="C4" s="2">
        <v>89</v>
      </c>
      <c r="D4" s="2">
        <v>79</v>
      </c>
      <c r="E4" s="2">
        <v>94</v>
      </c>
      <c r="F4" s="2">
        <v>79</v>
      </c>
      <c r="G4" s="2">
        <v>70</v>
      </c>
      <c r="H4" s="2">
        <v>82</v>
      </c>
      <c r="I4" s="2">
        <v>89</v>
      </c>
      <c r="J4" s="2">
        <v>93</v>
      </c>
      <c r="K4" s="2">
        <v>89</v>
      </c>
    </row>
    <row r="5" spans="1:11" ht="13.5">
      <c r="A5" s="3"/>
      <c r="B5" s="2">
        <v>88</v>
      </c>
      <c r="C5" s="2">
        <v>114</v>
      </c>
      <c r="D5" s="2">
        <v>93</v>
      </c>
      <c r="E5" s="2">
        <v>102</v>
      </c>
      <c r="F5" s="2">
        <v>92</v>
      </c>
      <c r="G5" s="2">
        <v>82</v>
      </c>
      <c r="H5" s="2">
        <v>109</v>
      </c>
      <c r="I5" s="2">
        <v>98</v>
      </c>
      <c r="J5" s="2">
        <v>93</v>
      </c>
      <c r="K5" s="2">
        <v>107</v>
      </c>
    </row>
    <row r="6" spans="1:11" ht="13.5">
      <c r="A6" s="4"/>
      <c r="B6" s="2">
        <v>96</v>
      </c>
      <c r="C6" s="2">
        <v>120</v>
      </c>
      <c r="D6" s="2">
        <v>100</v>
      </c>
      <c r="E6" s="2">
        <v>103</v>
      </c>
      <c r="F6" s="2">
        <v>87</v>
      </c>
      <c r="G6" s="2">
        <v>87</v>
      </c>
      <c r="H6" s="2">
        <v>82</v>
      </c>
      <c r="I6" s="2">
        <v>107</v>
      </c>
      <c r="J6" s="2">
        <v>74</v>
      </c>
      <c r="K6" s="2">
        <v>85</v>
      </c>
    </row>
    <row r="8" spans="1:13" ht="13.5">
      <c r="A8" s="11" t="s">
        <v>3</v>
      </c>
      <c r="B8" s="8">
        <v>74.99</v>
      </c>
      <c r="C8" s="8">
        <v>79.99</v>
      </c>
      <c r="D8" s="8">
        <v>84.99</v>
      </c>
      <c r="E8" s="12">
        <v>89.99</v>
      </c>
      <c r="F8" s="12">
        <v>94.99</v>
      </c>
      <c r="G8" s="12">
        <v>99.99</v>
      </c>
      <c r="H8" s="12">
        <v>104.99</v>
      </c>
      <c r="I8" s="12">
        <v>109.99</v>
      </c>
      <c r="J8" s="12">
        <v>114.99</v>
      </c>
      <c r="K8" s="12"/>
      <c r="L8" s="12"/>
      <c r="M8" s="8"/>
    </row>
    <row r="9" spans="2:13" ht="13.5">
      <c r="B9" s="9"/>
      <c r="C9" s="9"/>
      <c r="D9" s="9"/>
      <c r="E9" s="9"/>
      <c r="F9" s="9"/>
      <c r="G9" s="9"/>
      <c r="H9" s="10"/>
      <c r="I9" s="9"/>
      <c r="J9" s="9"/>
      <c r="K9" s="9"/>
      <c r="L9" s="8"/>
      <c r="M9" s="7"/>
    </row>
    <row r="10" spans="1:13" ht="13.5">
      <c r="A10" t="s">
        <v>2</v>
      </c>
      <c r="B10" t="s">
        <v>5</v>
      </c>
      <c r="C10" t="s">
        <v>6</v>
      </c>
      <c r="D10" t="s">
        <v>7</v>
      </c>
      <c r="E10" s="9"/>
      <c r="F10" s="9" t="s">
        <v>6</v>
      </c>
      <c r="G10" s="7" t="s">
        <v>8</v>
      </c>
      <c r="H10" s="10"/>
      <c r="I10" s="9"/>
      <c r="J10" s="9"/>
      <c r="K10" s="9"/>
      <c r="L10" s="8"/>
      <c r="M10" s="7"/>
    </row>
    <row r="11" spans="2:13" ht="14.25" thickBot="1">
      <c r="B11" s="14"/>
      <c r="C11" s="14"/>
      <c r="D11" s="14"/>
      <c r="E11" s="15"/>
      <c r="F11" s="15"/>
      <c r="G11" s="15"/>
      <c r="H11" s="16"/>
      <c r="I11" s="15"/>
      <c r="J11" s="15"/>
      <c r="K11" s="15"/>
      <c r="L11" s="20"/>
      <c r="M11" s="7"/>
    </row>
    <row r="12" spans="1:21" ht="13.5">
      <c r="A12" t="s">
        <v>16</v>
      </c>
      <c r="B12" s="59" t="s">
        <v>10</v>
      </c>
      <c r="C12" s="56"/>
      <c r="D12" s="6" t="s">
        <v>4</v>
      </c>
      <c r="E12" s="56" t="s">
        <v>9</v>
      </c>
      <c r="F12" s="56"/>
      <c r="G12" s="59" t="s">
        <v>11</v>
      </c>
      <c r="H12" s="56"/>
      <c r="I12" s="53" t="s">
        <v>12</v>
      </c>
      <c r="J12" s="54"/>
      <c r="K12" s="50">
        <f>E23/D23</f>
        <v>91.4</v>
      </c>
      <c r="L12" s="51"/>
      <c r="M12" s="6"/>
      <c r="N12" s="6"/>
      <c r="O12" s="6"/>
      <c r="P12" s="6"/>
      <c r="Q12" s="6"/>
      <c r="R12" s="6"/>
      <c r="S12" s="6"/>
      <c r="T12" s="6"/>
      <c r="U12" s="6"/>
    </row>
    <row r="13" spans="2:21" ht="13.5">
      <c r="B13" s="60">
        <v>72.5</v>
      </c>
      <c r="C13" s="56"/>
      <c r="D13" s="5">
        <v>2</v>
      </c>
      <c r="E13" s="56">
        <f>B13*D13</f>
        <v>145</v>
      </c>
      <c r="F13" s="56"/>
      <c r="G13" s="60">
        <f>B13^2*D13</f>
        <v>10512.5</v>
      </c>
      <c r="H13" s="60"/>
      <c r="I13" s="55" t="s">
        <v>13</v>
      </c>
      <c r="J13" s="56"/>
      <c r="K13" s="50">
        <f>G23-E23^2/D23</f>
        <v>4664.5</v>
      </c>
      <c r="L13" s="51"/>
      <c r="M13" s="5"/>
      <c r="N13" s="6"/>
      <c r="O13" s="6"/>
      <c r="P13" s="6"/>
      <c r="Q13" s="6"/>
      <c r="R13" s="6"/>
      <c r="S13" s="6"/>
      <c r="T13" s="6"/>
      <c r="U13" s="6"/>
    </row>
    <row r="14" spans="2:21" ht="13.5">
      <c r="B14" s="60">
        <v>77.5</v>
      </c>
      <c r="C14" s="56"/>
      <c r="D14" s="5">
        <v>3</v>
      </c>
      <c r="E14" s="56">
        <f aca="true" t="shared" si="0" ref="E14:E22">B14*D14</f>
        <v>232.5</v>
      </c>
      <c r="F14" s="56"/>
      <c r="G14" s="60">
        <f aca="true" t="shared" si="1" ref="G14:G22">B14^2*D14</f>
        <v>18018.75</v>
      </c>
      <c r="H14" s="60"/>
      <c r="I14" s="55" t="s">
        <v>14</v>
      </c>
      <c r="J14" s="56"/>
      <c r="K14" s="52">
        <f>K13/(D23-1)</f>
        <v>95.1938775510204</v>
      </c>
      <c r="L14" s="52"/>
      <c r="M14" s="5"/>
      <c r="N14" s="5"/>
      <c r="O14" s="5"/>
      <c r="P14" s="5"/>
      <c r="Q14" s="5"/>
      <c r="R14" s="5"/>
      <c r="S14" s="5"/>
      <c r="T14" s="5"/>
      <c r="U14" s="5"/>
    </row>
    <row r="15" spans="2:21" ht="13.5">
      <c r="B15" s="60">
        <v>82.5</v>
      </c>
      <c r="C15" s="56"/>
      <c r="D15" s="5">
        <v>5</v>
      </c>
      <c r="E15" s="56">
        <f t="shared" si="0"/>
        <v>412.5</v>
      </c>
      <c r="F15" s="56"/>
      <c r="G15" s="60">
        <f t="shared" si="1"/>
        <v>34031.25</v>
      </c>
      <c r="H15" s="60"/>
      <c r="I15" s="57" t="s">
        <v>15</v>
      </c>
      <c r="J15" s="56"/>
      <c r="K15" s="52">
        <f>SQRT(K14)</f>
        <v>9.7567349841543</v>
      </c>
      <c r="L15" s="52"/>
      <c r="M15" s="5"/>
      <c r="N15" s="5"/>
      <c r="O15" s="5"/>
      <c r="P15" s="5"/>
      <c r="Q15" s="5"/>
      <c r="R15" s="5"/>
      <c r="S15" s="5"/>
      <c r="T15" s="5"/>
      <c r="U15" s="5"/>
    </row>
    <row r="16" spans="2:21" ht="13.5">
      <c r="B16" s="60">
        <v>87.5</v>
      </c>
      <c r="C16" s="56"/>
      <c r="D16" s="5">
        <v>16</v>
      </c>
      <c r="E16" s="56">
        <f t="shared" si="0"/>
        <v>1400</v>
      </c>
      <c r="F16" s="56"/>
      <c r="G16" s="60">
        <f t="shared" si="1"/>
        <v>122500</v>
      </c>
      <c r="H16" s="60"/>
      <c r="I16" s="18"/>
      <c r="J16" s="7"/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ht="13.5">
      <c r="B17" s="60">
        <v>92.5</v>
      </c>
      <c r="C17" s="56"/>
      <c r="D17" s="5">
        <v>10</v>
      </c>
      <c r="E17" s="56">
        <f t="shared" si="0"/>
        <v>925</v>
      </c>
      <c r="F17" s="56"/>
      <c r="G17" s="60">
        <f t="shared" si="1"/>
        <v>85562.5</v>
      </c>
      <c r="H17" s="60"/>
      <c r="I17" s="18"/>
      <c r="J17" s="7"/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3.5">
      <c r="B18" s="60">
        <v>97.5</v>
      </c>
      <c r="C18" s="56"/>
      <c r="D18" s="5">
        <v>5</v>
      </c>
      <c r="E18" s="56">
        <f t="shared" si="0"/>
        <v>487.5</v>
      </c>
      <c r="F18" s="56"/>
      <c r="G18" s="60">
        <f t="shared" si="1"/>
        <v>47531.25</v>
      </c>
      <c r="H18" s="60"/>
      <c r="I18" s="18"/>
      <c r="J18" s="7"/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3.5">
      <c r="B19" s="60">
        <v>102.5</v>
      </c>
      <c r="C19" s="56"/>
      <c r="D19" s="5">
        <v>3</v>
      </c>
      <c r="E19" s="56">
        <f t="shared" si="0"/>
        <v>307.5</v>
      </c>
      <c r="F19" s="56"/>
      <c r="G19" s="60">
        <f t="shared" si="1"/>
        <v>31518.75</v>
      </c>
      <c r="H19" s="60"/>
      <c r="I19" s="18"/>
      <c r="J19" s="7"/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3.5">
      <c r="B20" s="60">
        <v>107.5</v>
      </c>
      <c r="C20" s="56"/>
      <c r="D20" s="5">
        <v>4</v>
      </c>
      <c r="E20" s="56">
        <f t="shared" si="0"/>
        <v>430</v>
      </c>
      <c r="F20" s="56"/>
      <c r="G20" s="60">
        <f t="shared" si="1"/>
        <v>46225</v>
      </c>
      <c r="H20" s="60"/>
      <c r="I20" s="18"/>
      <c r="J20" s="7"/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3.5">
      <c r="B21" s="60">
        <v>112.5</v>
      </c>
      <c r="C21" s="56"/>
      <c r="D21" s="5">
        <v>1</v>
      </c>
      <c r="E21" s="56">
        <f t="shared" si="0"/>
        <v>112.5</v>
      </c>
      <c r="F21" s="56"/>
      <c r="G21" s="60">
        <f t="shared" si="1"/>
        <v>12656.25</v>
      </c>
      <c r="H21" s="60"/>
      <c r="I21" s="18"/>
      <c r="J21" s="7"/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14.25" thickBot="1">
      <c r="B22" s="64">
        <v>117.5</v>
      </c>
      <c r="C22" s="63"/>
      <c r="D22" s="13">
        <v>1</v>
      </c>
      <c r="E22" s="63">
        <f t="shared" si="0"/>
        <v>117.5</v>
      </c>
      <c r="F22" s="63"/>
      <c r="G22" s="62">
        <f t="shared" si="1"/>
        <v>13806.25</v>
      </c>
      <c r="H22" s="62"/>
      <c r="I22" s="19"/>
      <c r="J22" s="17"/>
      <c r="K22" s="17"/>
      <c r="L22" s="13"/>
      <c r="M22" s="5"/>
      <c r="N22" s="5"/>
      <c r="O22" s="5"/>
      <c r="P22" s="5"/>
      <c r="Q22" s="5"/>
      <c r="R22" s="5"/>
      <c r="S22" s="5"/>
      <c r="T22" s="5"/>
      <c r="U22" s="5"/>
    </row>
    <row r="23" spans="2:21" ht="13.5">
      <c r="B23" s="61" t="s">
        <v>17</v>
      </c>
      <c r="C23" s="61"/>
      <c r="D23" s="5">
        <f>SUM(D13:D22)</f>
        <v>50</v>
      </c>
      <c r="E23" s="58">
        <f>SUM(E13:F22)</f>
        <v>4570</v>
      </c>
      <c r="F23" s="58"/>
      <c r="G23" s="58">
        <f>SUM(G13:H22)</f>
        <v>422362.5</v>
      </c>
      <c r="H23" s="58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3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3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3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</sheetData>
  <mergeCells count="44">
    <mergeCell ref="B23:C23"/>
    <mergeCell ref="G20:H20"/>
    <mergeCell ref="G21:H21"/>
    <mergeCell ref="G22:H22"/>
    <mergeCell ref="G23:H23"/>
    <mergeCell ref="E21:F21"/>
    <mergeCell ref="E22:F22"/>
    <mergeCell ref="B20:C20"/>
    <mergeCell ref="B21:C21"/>
    <mergeCell ref="B22:C22"/>
    <mergeCell ref="G16:H16"/>
    <mergeCell ref="G17:H17"/>
    <mergeCell ref="G18:H18"/>
    <mergeCell ref="G19:H19"/>
    <mergeCell ref="B12:C12"/>
    <mergeCell ref="B13:C13"/>
    <mergeCell ref="B14:C14"/>
    <mergeCell ref="B15:C15"/>
    <mergeCell ref="B16:C16"/>
    <mergeCell ref="B17:C17"/>
    <mergeCell ref="B18:C18"/>
    <mergeCell ref="B19:C19"/>
    <mergeCell ref="G12:H12"/>
    <mergeCell ref="G13:H13"/>
    <mergeCell ref="G14:H14"/>
    <mergeCell ref="G15:H15"/>
    <mergeCell ref="E23:F23"/>
    <mergeCell ref="E12:F12"/>
    <mergeCell ref="E17:F17"/>
    <mergeCell ref="E18:F18"/>
    <mergeCell ref="E19:F19"/>
    <mergeCell ref="E20:F20"/>
    <mergeCell ref="E13:F13"/>
    <mergeCell ref="E14:F14"/>
    <mergeCell ref="E15:F15"/>
    <mergeCell ref="E16:F16"/>
    <mergeCell ref="K12:L12"/>
    <mergeCell ref="K14:L14"/>
    <mergeCell ref="K15:L15"/>
    <mergeCell ref="I12:J12"/>
    <mergeCell ref="I13:J13"/>
    <mergeCell ref="I14:J14"/>
    <mergeCell ref="I15:J15"/>
    <mergeCell ref="K13:L1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Q27" sqref="Q27"/>
    </sheetView>
  </sheetViews>
  <sheetFormatPr defaultColWidth="9.00390625" defaultRowHeight="13.5"/>
  <cols>
    <col min="1" max="1" width="9.875" style="0" customWidth="1"/>
    <col min="2" max="11" width="6.625" style="0" customWidth="1"/>
  </cols>
  <sheetData>
    <row r="1" ht="13.5">
      <c r="A1" t="s">
        <v>0</v>
      </c>
    </row>
    <row r="2" spans="1:11" ht="13.5">
      <c r="A2" s="1" t="s">
        <v>1</v>
      </c>
      <c r="B2" s="2">
        <v>108</v>
      </c>
      <c r="C2" s="2">
        <v>94</v>
      </c>
      <c r="D2" s="2">
        <v>87</v>
      </c>
      <c r="E2" s="2">
        <v>88</v>
      </c>
      <c r="F2" s="2">
        <v>91</v>
      </c>
      <c r="G2" s="2">
        <v>81</v>
      </c>
      <c r="H2" s="2">
        <v>86</v>
      </c>
      <c r="I2" s="2">
        <v>87</v>
      </c>
      <c r="J2" s="2">
        <v>87</v>
      </c>
      <c r="K2" s="2">
        <v>87</v>
      </c>
    </row>
    <row r="3" spans="1:11" ht="13.5">
      <c r="A3" s="3"/>
      <c r="B3" s="2">
        <v>79</v>
      </c>
      <c r="C3" s="2">
        <v>92</v>
      </c>
      <c r="D3" s="2">
        <v>87</v>
      </c>
      <c r="E3" s="2">
        <v>97</v>
      </c>
      <c r="F3" s="2">
        <v>84</v>
      </c>
      <c r="G3" s="2">
        <v>86</v>
      </c>
      <c r="H3" s="2">
        <v>96</v>
      </c>
      <c r="I3" s="2">
        <v>89</v>
      </c>
      <c r="J3" s="2">
        <v>96</v>
      </c>
      <c r="K3" s="2">
        <v>93</v>
      </c>
    </row>
    <row r="4" spans="1:11" ht="13.5">
      <c r="A4" s="3"/>
      <c r="B4" s="2">
        <v>92</v>
      </c>
      <c r="C4" s="2">
        <v>89</v>
      </c>
      <c r="D4" s="2">
        <v>79</v>
      </c>
      <c r="E4" s="2">
        <v>94</v>
      </c>
      <c r="F4" s="2">
        <v>79</v>
      </c>
      <c r="G4" s="2">
        <v>70</v>
      </c>
      <c r="H4" s="2">
        <v>82</v>
      </c>
      <c r="I4" s="2">
        <v>89</v>
      </c>
      <c r="J4" s="2">
        <v>93</v>
      </c>
      <c r="K4" s="2">
        <v>89</v>
      </c>
    </row>
    <row r="5" spans="1:11" ht="13.5">
      <c r="A5" s="3"/>
      <c r="B5" s="2">
        <v>88</v>
      </c>
      <c r="C5" s="2">
        <v>114</v>
      </c>
      <c r="D5" s="2">
        <v>93</v>
      </c>
      <c r="E5" s="2">
        <v>102</v>
      </c>
      <c r="F5" s="2">
        <v>92</v>
      </c>
      <c r="G5" s="2">
        <v>82</v>
      </c>
      <c r="H5" s="2">
        <v>109</v>
      </c>
      <c r="I5" s="2">
        <v>98</v>
      </c>
      <c r="J5" s="2">
        <v>93</v>
      </c>
      <c r="K5" s="2">
        <v>107</v>
      </c>
    </row>
    <row r="6" spans="1:11" ht="13.5">
      <c r="A6" s="4"/>
      <c r="B6" s="2">
        <v>96</v>
      </c>
      <c r="C6" s="2">
        <v>120</v>
      </c>
      <c r="D6" s="2">
        <v>100</v>
      </c>
      <c r="E6" s="2">
        <v>103</v>
      </c>
      <c r="F6" s="2">
        <v>87</v>
      </c>
      <c r="G6" s="2">
        <v>87</v>
      </c>
      <c r="H6" s="2">
        <v>82</v>
      </c>
      <c r="I6" s="2">
        <v>107</v>
      </c>
      <c r="J6" s="2">
        <v>74</v>
      </c>
      <c r="K6" s="2">
        <v>85</v>
      </c>
    </row>
    <row r="8" spans="1:11" ht="13.5">
      <c r="A8" s="11" t="s">
        <v>3</v>
      </c>
      <c r="B8" s="8">
        <v>74.99</v>
      </c>
      <c r="C8" s="8">
        <v>79.99</v>
      </c>
      <c r="D8" s="8">
        <v>84.99</v>
      </c>
      <c r="E8" s="12">
        <v>89.99</v>
      </c>
      <c r="F8" s="12">
        <v>94.99</v>
      </c>
      <c r="G8" s="12">
        <v>99.99</v>
      </c>
      <c r="H8" s="12">
        <v>104.99</v>
      </c>
      <c r="I8" s="12">
        <v>109.99</v>
      </c>
      <c r="J8" s="12">
        <v>114.99</v>
      </c>
      <c r="K8" s="12"/>
    </row>
    <row r="9" spans="2:7" ht="13.5">
      <c r="B9" s="12"/>
      <c r="C9" s="12"/>
      <c r="D9" s="12"/>
      <c r="E9" s="12"/>
      <c r="F9" s="12"/>
      <c r="G9" s="12"/>
    </row>
    <row r="10" spans="2:8" ht="14.25" thickBot="1">
      <c r="B10" s="20"/>
      <c r="C10" s="20"/>
      <c r="G10" s="20"/>
      <c r="H10" s="20"/>
    </row>
    <row r="11" spans="2:10" ht="13.5">
      <c r="B11" s="59" t="s">
        <v>18</v>
      </c>
      <c r="C11" s="67"/>
      <c r="D11" s="23" t="s">
        <v>4</v>
      </c>
      <c r="E11" s="23" t="s">
        <v>19</v>
      </c>
      <c r="G11" s="59" t="s">
        <v>18</v>
      </c>
      <c r="H11" s="67"/>
      <c r="I11" s="23" t="s">
        <v>4</v>
      </c>
      <c r="J11" s="23" t="s">
        <v>19</v>
      </c>
    </row>
    <row r="12" spans="2:14" ht="13.5">
      <c r="B12" s="72" t="s">
        <v>20</v>
      </c>
      <c r="C12" s="73"/>
      <c r="D12" s="5">
        <v>2</v>
      </c>
      <c r="E12">
        <v>4</v>
      </c>
      <c r="G12" t="s">
        <v>33</v>
      </c>
      <c r="H12">
        <v>87</v>
      </c>
      <c r="I12">
        <v>20</v>
      </c>
      <c r="J12">
        <v>40</v>
      </c>
      <c r="L12" t="s">
        <v>34</v>
      </c>
      <c r="M12" s="6"/>
      <c r="N12" s="6"/>
    </row>
    <row r="13" spans="2:14" ht="13.5">
      <c r="B13" s="72" t="s">
        <v>21</v>
      </c>
      <c r="C13" s="73"/>
      <c r="D13" s="5">
        <v>3</v>
      </c>
      <c r="E13">
        <v>10</v>
      </c>
      <c r="G13" s="26" t="s">
        <v>32</v>
      </c>
      <c r="H13" s="26">
        <v>88</v>
      </c>
      <c r="I13" s="26">
        <v>2</v>
      </c>
      <c r="J13" s="26">
        <v>44</v>
      </c>
      <c r="L13" t="s">
        <v>35</v>
      </c>
      <c r="M13" s="5"/>
      <c r="N13" s="22"/>
    </row>
    <row r="14" spans="2:14" ht="13.5">
      <c r="B14" s="74" t="s">
        <v>22</v>
      </c>
      <c r="C14" s="75"/>
      <c r="D14" s="46">
        <v>5</v>
      </c>
      <c r="E14" s="47">
        <v>20</v>
      </c>
      <c r="G14" s="26" t="s">
        <v>30</v>
      </c>
      <c r="H14" s="26">
        <v>89</v>
      </c>
      <c r="I14" s="26">
        <v>4</v>
      </c>
      <c r="J14" s="26">
        <v>52</v>
      </c>
      <c r="L14" s="27" t="s">
        <v>36</v>
      </c>
      <c r="M14" s="5"/>
      <c r="N14" s="22"/>
    </row>
    <row r="15" spans="1:16" ht="14.25" thickBot="1">
      <c r="A15" s="24"/>
      <c r="B15" s="68" t="s">
        <v>23</v>
      </c>
      <c r="C15" s="69"/>
      <c r="D15" s="25">
        <v>16</v>
      </c>
      <c r="E15" s="26">
        <v>52</v>
      </c>
      <c r="G15" s="20" t="s">
        <v>31</v>
      </c>
      <c r="H15" s="20">
        <v>90</v>
      </c>
      <c r="I15" s="20">
        <v>0</v>
      </c>
      <c r="J15" s="20">
        <v>52</v>
      </c>
      <c r="L15" s="28"/>
      <c r="M15" s="28"/>
      <c r="N15" s="28"/>
      <c r="O15" s="28"/>
      <c r="P15" s="28"/>
    </row>
    <row r="16" spans="2:14" ht="14.25" thickBot="1">
      <c r="B16" s="68" t="s">
        <v>24</v>
      </c>
      <c r="C16" s="69"/>
      <c r="D16" s="25">
        <v>10</v>
      </c>
      <c r="E16" s="26">
        <v>72</v>
      </c>
      <c r="G16" s="29"/>
      <c r="H16" s="29"/>
      <c r="I16" s="29"/>
      <c r="J16" s="29"/>
      <c r="L16" s="21"/>
      <c r="M16" s="5"/>
      <c r="N16" s="22"/>
    </row>
    <row r="17" spans="2:12" ht="13.5">
      <c r="B17" s="70" t="s">
        <v>25</v>
      </c>
      <c r="C17" s="71"/>
      <c r="D17" s="48">
        <v>5</v>
      </c>
      <c r="E17" s="49">
        <v>82</v>
      </c>
      <c r="G17" s="30" t="s">
        <v>37</v>
      </c>
      <c r="H17" s="30">
        <v>85</v>
      </c>
      <c r="I17" s="31">
        <v>11</v>
      </c>
      <c r="J17" s="31">
        <v>22</v>
      </c>
      <c r="L17" t="s">
        <v>39</v>
      </c>
    </row>
    <row r="18" spans="2:12" ht="13.5">
      <c r="B18" s="72" t="s">
        <v>26</v>
      </c>
      <c r="C18" s="73"/>
      <c r="D18" s="5">
        <v>3</v>
      </c>
      <c r="E18">
        <v>88</v>
      </c>
      <c r="G18" s="33" t="s">
        <v>38</v>
      </c>
      <c r="H18" s="33">
        <v>86</v>
      </c>
      <c r="I18" s="34">
        <v>2</v>
      </c>
      <c r="J18" s="34">
        <v>26</v>
      </c>
      <c r="L18" t="s">
        <v>40</v>
      </c>
    </row>
    <row r="19" spans="2:12" ht="14.25" thickBot="1">
      <c r="B19" s="72" t="s">
        <v>27</v>
      </c>
      <c r="C19" s="73"/>
      <c r="D19" s="5">
        <v>4</v>
      </c>
      <c r="E19">
        <v>96</v>
      </c>
      <c r="G19" s="35"/>
      <c r="H19" s="13"/>
      <c r="I19" s="35"/>
      <c r="J19" s="35"/>
      <c r="K19" s="8"/>
      <c r="L19" s="32" t="s">
        <v>41</v>
      </c>
    </row>
    <row r="20" spans="2:11" ht="14.25" thickBot="1">
      <c r="B20" s="72" t="s">
        <v>28</v>
      </c>
      <c r="C20" s="73"/>
      <c r="D20" s="5">
        <v>1</v>
      </c>
      <c r="E20">
        <v>98</v>
      </c>
      <c r="G20" s="40"/>
      <c r="H20" s="40"/>
      <c r="I20" s="40"/>
      <c r="J20" s="41"/>
      <c r="K20" s="8"/>
    </row>
    <row r="21" spans="2:12" ht="14.25" thickBot="1">
      <c r="B21" s="65" t="s">
        <v>29</v>
      </c>
      <c r="C21" s="66"/>
      <c r="D21" s="13">
        <v>1</v>
      </c>
      <c r="E21" s="20">
        <v>100</v>
      </c>
      <c r="G21" s="38" t="s">
        <v>42</v>
      </c>
      <c r="H21" s="39">
        <v>95</v>
      </c>
      <c r="I21" s="38">
        <v>36</v>
      </c>
      <c r="J21" s="38">
        <v>72</v>
      </c>
      <c r="K21" s="8"/>
      <c r="L21" t="s">
        <v>44</v>
      </c>
    </row>
    <row r="22" spans="7:14" ht="13.5">
      <c r="G22" s="36" t="s">
        <v>43</v>
      </c>
      <c r="H22" s="37">
        <v>96</v>
      </c>
      <c r="I22" s="36">
        <v>3</v>
      </c>
      <c r="J22" s="36">
        <v>78</v>
      </c>
      <c r="K22" s="8"/>
      <c r="L22" t="s">
        <v>40</v>
      </c>
      <c r="M22" s="6"/>
      <c r="N22" s="6"/>
    </row>
    <row r="23" spans="7:14" ht="14.25" thickBot="1">
      <c r="G23" s="42"/>
      <c r="H23" s="43"/>
      <c r="I23" s="44"/>
      <c r="J23" s="14"/>
      <c r="K23" s="8"/>
      <c r="L23" s="45" t="s">
        <v>45</v>
      </c>
      <c r="M23" s="5"/>
      <c r="N23" s="22"/>
    </row>
    <row r="24" spans="7:14" ht="13.5">
      <c r="G24" s="21"/>
      <c r="H24" s="5"/>
      <c r="I24" s="22"/>
      <c r="L24" s="21"/>
      <c r="M24" s="5"/>
      <c r="N24" s="22"/>
    </row>
    <row r="25" spans="7:14" ht="13.5">
      <c r="G25" s="21"/>
      <c r="H25" s="5"/>
      <c r="I25" s="22"/>
      <c r="L25" s="21"/>
      <c r="M25" s="5"/>
      <c r="N25" s="22"/>
    </row>
    <row r="26" spans="7:14" ht="13.5">
      <c r="G26" s="5"/>
      <c r="H26" s="5"/>
      <c r="I26" s="22"/>
      <c r="L26" s="5"/>
      <c r="M26" s="5"/>
      <c r="N26" s="22"/>
    </row>
  </sheetData>
  <mergeCells count="12">
    <mergeCell ref="B19:C19"/>
    <mergeCell ref="B20:C20"/>
    <mergeCell ref="B21:C21"/>
    <mergeCell ref="G11:H11"/>
    <mergeCell ref="B15:C15"/>
    <mergeCell ref="B16:C16"/>
    <mergeCell ref="B17:C17"/>
    <mergeCell ref="B18:C18"/>
    <mergeCell ref="B11:C11"/>
    <mergeCell ref="B12:C12"/>
    <mergeCell ref="B13:C13"/>
    <mergeCell ref="B14:C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Statistics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kaneseki Masahiro</dc:creator>
  <cp:keywords/>
  <dc:description/>
  <cp:lastModifiedBy>kaneseki Masahiro</cp:lastModifiedBy>
  <dcterms:created xsi:type="dcterms:W3CDTF">2004-08-22T09:27:26Z</dcterms:created>
  <dcterms:modified xsi:type="dcterms:W3CDTF">2004-09-21T03:06:53Z</dcterms:modified>
  <cp:category/>
  <cp:version/>
  <cp:contentType/>
  <cp:contentStatus/>
</cp:coreProperties>
</file>